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\Регистрация цен\2020\"/>
    </mc:Choice>
  </mc:AlternateContent>
  <xr:revisionPtr revIDLastSave="0" documentId="8_{026F97C1-B6E9-41D1-B579-5073C43FF008}" xr6:coauthVersionLast="45" xr6:coauthVersionMax="45" xr10:uidLastSave="{00000000-0000-0000-0000-000000000000}"/>
  <bookViews>
    <workbookView xWindow="-120" yWindow="-120" windowWidth="29040" windowHeight="15840" xr2:uid="{FDC22B3D-51E0-4B4B-856F-C8F19B4B36E4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1" l="1"/>
  <c r="Q3" i="1"/>
  <c r="P4" i="1"/>
  <c r="Q4" i="1"/>
  <c r="P5" i="1"/>
  <c r="Q5" i="1"/>
  <c r="P6" i="1"/>
  <c r="Q6" i="1"/>
  <c r="P7" i="1"/>
  <c r="Q7" i="1"/>
  <c r="P8" i="1"/>
  <c r="Q8" i="1"/>
  <c r="P9" i="1"/>
  <c r="Q9" i="1"/>
  <c r="Q2" i="1"/>
  <c r="P2" i="1"/>
</calcChain>
</file>

<file path=xl/sharedStrings.xml><?xml version="1.0" encoding="utf-8"?>
<sst xmlns="http://schemas.openxmlformats.org/spreadsheetml/2006/main" count="73" uniqueCount="35">
  <si>
    <t>№ п/п</t>
  </si>
  <si>
    <t>МНН</t>
  </si>
  <si>
    <t>Торговое наименование</t>
  </si>
  <si>
    <t>Лек. форма/ дозировка/ упаковка</t>
  </si>
  <si>
    <t>Владелец РУ/ производитель/ упаковщик/ Выпускающий контроль (инн/ватин)</t>
  </si>
  <si>
    <t>Код АТХ</t>
  </si>
  <si>
    <t>Кол-во в потреб. упаковке</t>
  </si>
  <si>
    <t>Предельная цена руб. без НДС</t>
  </si>
  <si>
    <t>цена указана за перв.упак.</t>
  </si>
  <si>
    <t>Номер РУ</t>
  </si>
  <si>
    <t>Дата регистрации цены (№ решения)</t>
  </si>
  <si>
    <t>Штрих-код (EAN13)</t>
  </si>
  <si>
    <t>Дата вступления в силу</t>
  </si>
  <si>
    <t>Дата окончания</t>
  </si>
  <si>
    <t>История</t>
  </si>
  <si>
    <t>Фавипиравир</t>
  </si>
  <si>
    <t>АВИФАВИР</t>
  </si>
  <si>
    <t>таблетки, покрытые пленочной оболочкой, 200 мг, 10 шт. - контурная ячейковая упаковка (4) - пачка картонная</t>
  </si>
  <si>
    <t>Вл.Общество с ограниченной ответственностью "Кромис" (ООО "Кромис"), Россия (7731326353); Вып.к.Перв.Уп.Втор.Уп.Пр.Акционерное общество "Исследовательский Институт Химического Разнообразия" (АО "ИИХР"), Россия (5047092550);</t>
  </si>
  <si>
    <t>J05AX27</t>
  </si>
  <si>
    <t>ЛП-006225</t>
  </si>
  <si>
    <t>16.10.2020 697/20-20</t>
  </si>
  <si>
    <t>таблетки, покрытые пленочной оболочкой, 200 мг, 10 шт. - контурная ячейковая упаковка (1) - пачка картонная</t>
  </si>
  <si>
    <t>таблетки, покрытые пленочной оболочкой, 200 мг, 10 шт. - контурная ячейковая упаковка (5) - пачка картонная</t>
  </si>
  <si>
    <t>таблетки, покрытые пленочной оболочкой, 200 мг, 40 шт. - банка (1) - пачка картонная</t>
  </si>
  <si>
    <t>таблетки, покрытые пленочной оболочкой, 200 мг, 50 шт. - банка (1) - пачка картонная</t>
  </si>
  <si>
    <t>АРЕПЛИВИР</t>
  </si>
  <si>
    <t>таблетки, покрытые пленочной оболочкой, 200 мг, 40 шт. - банки (1) - пачки картонные</t>
  </si>
  <si>
    <t>Вл.Общество с ограниченной ответственностью "ПРОМОМЕД РУС" (ООО "ПРОМОМЕД РУС"), Россия (7701379527); Вып.к.Перв.Уп.Втор.Уп.Пр.Акционерное Общество "Биохимик" (АО "Биохимик"), Россия (1325030352);</t>
  </si>
  <si>
    <t>ЛП-006288</t>
  </si>
  <si>
    <t>16.10.2020 695/20-20</t>
  </si>
  <si>
    <t>таблетки, покрытые пленочной оболочкой, 200 мг, 100 шт. - банки (1) - пачки картонные</t>
  </si>
  <si>
    <t>таблетки, покрытые пленочной оболочкой, 200 мг, 10 шт. - упаковки ячейковые контурные (4) - пачки картонные</t>
  </si>
  <si>
    <t>Предельная оптовая цена  с НДС</t>
  </si>
  <si>
    <t>Максимальная розничная цена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</si>
</sst>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ADA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7B5AB"/>
      </left>
      <right style="thin">
        <color rgb="FF000000"/>
      </right>
      <top style="medium">
        <color rgb="FFA7B5A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A7B5AB"/>
      </top>
      <bottom style="thin">
        <color rgb="FF000000"/>
      </bottom>
      <diagonal/>
    </border>
    <border>
      <left style="thin">
        <color rgb="FF000000"/>
      </left>
      <right style="medium">
        <color rgb="FFA7B5AB"/>
      </right>
      <top style="medium">
        <color rgb="FFA7B5AB"/>
      </top>
      <bottom style="thin">
        <color rgb="FF000000"/>
      </bottom>
      <diagonal/>
    </border>
    <border>
      <left style="medium">
        <color rgb="FFA7B5AB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A7B5AB"/>
      </right>
      <top style="thin">
        <color rgb="FF000000"/>
      </top>
      <bottom style="thin">
        <color rgb="FF000000"/>
      </bottom>
      <diagonal/>
    </border>
    <border>
      <left style="medium">
        <color rgb="FFA7B5AB"/>
      </left>
      <right style="thin">
        <color rgb="FF000000"/>
      </right>
      <top style="thin">
        <color rgb="FF000000"/>
      </top>
      <bottom style="medium">
        <color rgb="FFA7B5A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A7B5AB"/>
      </bottom>
      <diagonal/>
    </border>
    <border>
      <left/>
      <right style="medium">
        <color rgb="FFA7B5AB"/>
      </right>
      <top/>
      <bottom style="medium">
        <color rgb="FFA7B5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 wrapText="1"/>
    </xf>
    <xf numFmtId="14" fontId="0" fillId="2" borderId="8" xfId="0" applyNumberFormat="1" applyFill="1" applyBorder="1" applyAlignment="1">
      <alignment horizontal="center" vertical="center" wrapText="1"/>
    </xf>
    <xf numFmtId="0" fontId="0" fillId="2" borderId="9" xfId="0" applyFill="1" applyBorder="1"/>
    <xf numFmtId="4" fontId="3" fillId="0" borderId="10" xfId="0" applyNumberFormat="1" applyFont="1" applyBorder="1" applyAlignment="1">
      <alignment horizontal="center" vertical="top"/>
    </xf>
    <xf numFmtId="4" fontId="5" fillId="4" borderId="10" xfId="2" applyNumberFormat="1" applyFont="1" applyFill="1" applyBorder="1" applyAlignment="1">
      <alignment horizontal="center" vertical="top" wrapText="1"/>
    </xf>
    <xf numFmtId="4" fontId="5" fillId="5" borderId="10" xfId="2" applyNumberFormat="1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 xr:uid="{A8152ADC-924A-4107-8AFE-1EE46C516A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0</xdr:rowOff>
    </xdr:from>
    <xdr:to>
      <xdr:col>8</xdr:col>
      <xdr:colOff>9525</xdr:colOff>
      <xdr:row>1</xdr:row>
      <xdr:rowOff>9525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890850A-F889-4FF2-B7AF-9923ACFA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123825</xdr:colOff>
      <xdr:row>1</xdr:row>
      <xdr:rowOff>123825</xdr:rowOff>
    </xdr:to>
    <xdr:pic>
      <xdr:nvPicPr>
        <xdr:cNvPr id="3" name="Рисунок 2" descr="История изменения цен">
          <a:extLst>
            <a:ext uri="{FF2B5EF4-FFF2-40B4-BE49-F238E27FC236}">
              <a16:creationId xmlns:a16="http://schemas.microsoft.com/office/drawing/2014/main" id="{C91623F5-F167-467A-AFE1-BA4F6B1F6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2860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9525</xdr:colOff>
      <xdr:row>2</xdr:row>
      <xdr:rowOff>9525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7B12F66-4322-47DF-A71C-1EF02473B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748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14</xdr:col>
      <xdr:colOff>123825</xdr:colOff>
      <xdr:row>2</xdr:row>
      <xdr:rowOff>123825</xdr:rowOff>
    </xdr:to>
    <xdr:pic>
      <xdr:nvPicPr>
        <xdr:cNvPr id="5" name="Рисунок 4" descr="История изменения цен">
          <a:extLst>
            <a:ext uri="{FF2B5EF4-FFF2-40B4-BE49-F238E27FC236}">
              <a16:creationId xmlns:a16="http://schemas.microsoft.com/office/drawing/2014/main" id="{6231466C-0A1E-45EE-818A-8581B961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74866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9525</xdr:colOff>
      <xdr:row>3</xdr:row>
      <xdr:rowOff>9525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34B9734-ACAB-4BC8-B0B0-A80713026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268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</xdr:row>
      <xdr:rowOff>0</xdr:rowOff>
    </xdr:from>
    <xdr:to>
      <xdr:col>14</xdr:col>
      <xdr:colOff>123825</xdr:colOff>
      <xdr:row>3</xdr:row>
      <xdr:rowOff>123825</xdr:rowOff>
    </xdr:to>
    <xdr:pic>
      <xdr:nvPicPr>
        <xdr:cNvPr id="7" name="Рисунок 6" descr="История изменения цен">
          <a:extLst>
            <a:ext uri="{FF2B5EF4-FFF2-40B4-BE49-F238E27FC236}">
              <a16:creationId xmlns:a16="http://schemas.microsoft.com/office/drawing/2014/main" id="{F6BD6475-7813-4BAE-945C-A65FEFB56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268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9525</xdr:colOff>
      <xdr:row>4</xdr:row>
      <xdr:rowOff>9525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F631C6D9-FE08-4C5B-AD3D-D2AD895E9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788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123825</xdr:colOff>
      <xdr:row>4</xdr:row>
      <xdr:rowOff>123825</xdr:rowOff>
    </xdr:to>
    <xdr:pic>
      <xdr:nvPicPr>
        <xdr:cNvPr id="9" name="Рисунок 8" descr="История изменения цен">
          <a:extLst>
            <a:ext uri="{FF2B5EF4-FFF2-40B4-BE49-F238E27FC236}">
              <a16:creationId xmlns:a16="http://schemas.microsoft.com/office/drawing/2014/main" id="{1C4D72EA-0DEC-4CFF-B2B6-E14049C9D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78879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9525</xdr:colOff>
      <xdr:row>5</xdr:row>
      <xdr:rowOff>9525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6FE9E68C-E231-4C77-B194-3A26CD15B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308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123825</xdr:colOff>
      <xdr:row>5</xdr:row>
      <xdr:rowOff>123825</xdr:rowOff>
    </xdr:to>
    <xdr:pic>
      <xdr:nvPicPr>
        <xdr:cNvPr id="11" name="Рисунок 10" descr="История изменения цен">
          <a:extLst>
            <a:ext uri="{FF2B5EF4-FFF2-40B4-BE49-F238E27FC236}">
              <a16:creationId xmlns:a16="http://schemas.microsoft.com/office/drawing/2014/main" id="{21720DD5-D37F-4326-A7C6-24766344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30886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F1B2972B-CBE3-409A-ABED-80841126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828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123825</xdr:colOff>
      <xdr:row>6</xdr:row>
      <xdr:rowOff>123825</xdr:rowOff>
    </xdr:to>
    <xdr:pic>
      <xdr:nvPicPr>
        <xdr:cNvPr id="13" name="Рисунок 12" descr="История изменения цен">
          <a:extLst>
            <a:ext uri="{FF2B5EF4-FFF2-40B4-BE49-F238E27FC236}">
              <a16:creationId xmlns:a16="http://schemas.microsoft.com/office/drawing/2014/main" id="{C75B1F05-89EC-4177-90DD-C3C6BA1B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82892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B07B2D0F-222C-4ECB-BD6F-DAD1BD95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348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123825</xdr:colOff>
      <xdr:row>7</xdr:row>
      <xdr:rowOff>123825</xdr:rowOff>
    </xdr:to>
    <xdr:pic>
      <xdr:nvPicPr>
        <xdr:cNvPr id="15" name="Рисунок 14" descr="История изменения цен">
          <a:extLst>
            <a:ext uri="{FF2B5EF4-FFF2-40B4-BE49-F238E27FC236}">
              <a16:creationId xmlns:a16="http://schemas.microsoft.com/office/drawing/2014/main" id="{2670DDF2-F7B5-4A9B-BEFB-2EFDA6FD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34899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9525</xdr:colOff>
      <xdr:row>8</xdr:row>
      <xdr:rowOff>9525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84ECCEA1-038A-4A6B-9305-C682BD112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3869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__doPostBack('ctl00$plate$gr','Sort$price1')" TargetMode="External"/><Relationship Id="rId13" Type="http://schemas.openxmlformats.org/officeDocument/2006/relationships/hyperlink" Target="javascript:__doPostBack('ctl00$plate$gr','Sort$dt_end')" TargetMode="External"/><Relationship Id="rId3" Type="http://schemas.openxmlformats.org/officeDocument/2006/relationships/hyperlink" Target="javascript:__doPostBack('ctl00$plate$gr','Sort$dosageform')" TargetMode="External"/><Relationship Id="rId7" Type="http://schemas.openxmlformats.org/officeDocument/2006/relationships/hyperlink" Target="javascript:__doPostBack('ctl00$plate$gr','Sort$price_rub')" TargetMode="External"/><Relationship Id="rId12" Type="http://schemas.openxmlformats.org/officeDocument/2006/relationships/hyperlink" Target="javascript:__doPostBack('ctl00$plate$gr','Sort$dt_begin')" TargetMode="External"/><Relationship Id="rId2" Type="http://schemas.openxmlformats.org/officeDocument/2006/relationships/hyperlink" Target="javascript:__doPostBack('ctl00$plate$gr','Sort$torg_name')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javascript:__doPostBack('ctl00$plate$gr','Sort$mnn')" TargetMode="External"/><Relationship Id="rId6" Type="http://schemas.openxmlformats.org/officeDocument/2006/relationships/hyperlink" Target="javascript:__doPostBack('ctl00$plate$gr','Sort$cnt')" TargetMode="External"/><Relationship Id="rId11" Type="http://schemas.openxmlformats.org/officeDocument/2006/relationships/hyperlink" Target="javascript:__doPostBack('ctl00$plate$gr','Sort$barcode')" TargetMode="External"/><Relationship Id="rId5" Type="http://schemas.openxmlformats.org/officeDocument/2006/relationships/hyperlink" Target="javascript:__doPostBack('ctl00$plate$gr','Sort$atcCode')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javascript:__doPostBack('ctl00$plate$gr','Sort$norder')" TargetMode="External"/><Relationship Id="rId4" Type="http://schemas.openxmlformats.org/officeDocument/2006/relationships/hyperlink" Target="javascript:__doPostBack('ctl00$plate$gr','Sort$mnf')" TargetMode="External"/><Relationship Id="rId9" Type="http://schemas.openxmlformats.org/officeDocument/2006/relationships/hyperlink" Target="javascript:__doPostBack('ctl00$plate$gr','Sort$regnr')" TargetMode="External"/><Relationship Id="rId14" Type="http://schemas.openxmlformats.org/officeDocument/2006/relationships/hyperlink" Target="javascript:__doPostBack('ctl00$plate$gr','Sort$ExLink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E008D-A638-4789-8463-4746C778A80A}">
  <dimension ref="A1:Q9"/>
  <sheetViews>
    <sheetView tabSelected="1" workbookViewId="0">
      <selection activeCell="N2" sqref="N2"/>
    </sheetView>
  </sheetViews>
  <sheetFormatPr defaultRowHeight="15" x14ac:dyDescent="0.25"/>
  <cols>
    <col min="2" max="2" width="15.7109375" customWidth="1"/>
    <col min="3" max="3" width="18" customWidth="1"/>
    <col min="4" max="4" width="20.42578125" customWidth="1"/>
    <col min="5" max="5" width="24" customWidth="1"/>
    <col min="13" max="13" width="11.85546875" customWidth="1"/>
    <col min="15" max="15" width="10.5703125" customWidth="1"/>
  </cols>
  <sheetData>
    <row r="1" spans="1:17" ht="90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  <c r="P1" s="15" t="s">
        <v>33</v>
      </c>
      <c r="Q1" s="16" t="s">
        <v>34</v>
      </c>
    </row>
    <row r="2" spans="1:17" ht="210" x14ac:dyDescent="0.25">
      <c r="A2" s="7">
        <v>1</v>
      </c>
      <c r="B2" s="1" t="s">
        <v>15</v>
      </c>
      <c r="C2" s="1" t="s">
        <v>16</v>
      </c>
      <c r="D2" s="1" t="s">
        <v>17</v>
      </c>
      <c r="E2" s="1" t="s">
        <v>18</v>
      </c>
      <c r="F2" s="2" t="s">
        <v>19</v>
      </c>
      <c r="G2" s="1">
        <v>40</v>
      </c>
      <c r="H2" s="1">
        <v>4000</v>
      </c>
      <c r="I2" s="1"/>
      <c r="J2" s="1" t="s">
        <v>20</v>
      </c>
      <c r="K2" s="1" t="s">
        <v>21</v>
      </c>
      <c r="L2" s="1">
        <v>4630030160335</v>
      </c>
      <c r="M2" s="3">
        <v>44120</v>
      </c>
      <c r="N2" s="1"/>
      <c r="O2" s="8"/>
      <c r="P2" s="14">
        <f>H2*1.075*1.1</f>
        <v>4730</v>
      </c>
      <c r="Q2" s="14">
        <f>H2*1.236*1.1</f>
        <v>5438.4000000000005</v>
      </c>
    </row>
    <row r="3" spans="1:17" ht="210" x14ac:dyDescent="0.25">
      <c r="A3" s="7">
        <v>2</v>
      </c>
      <c r="B3" s="1" t="s">
        <v>15</v>
      </c>
      <c r="C3" s="1" t="s">
        <v>16</v>
      </c>
      <c r="D3" s="1" t="s">
        <v>22</v>
      </c>
      <c r="E3" s="1" t="s">
        <v>18</v>
      </c>
      <c r="F3" s="2" t="s">
        <v>19</v>
      </c>
      <c r="G3" s="1">
        <v>10</v>
      </c>
      <c r="H3" s="1">
        <v>1000</v>
      </c>
      <c r="I3" s="1"/>
      <c r="J3" s="1" t="s">
        <v>20</v>
      </c>
      <c r="K3" s="1" t="s">
        <v>21</v>
      </c>
      <c r="L3" s="1">
        <v>4630030160397</v>
      </c>
      <c r="M3" s="3">
        <v>44120</v>
      </c>
      <c r="N3" s="1"/>
      <c r="O3" s="8"/>
      <c r="P3" s="14">
        <f t="shared" ref="P3:P9" si="0">H3*1.075*1.1</f>
        <v>1182.5</v>
      </c>
      <c r="Q3" s="14">
        <f t="shared" ref="Q3:Q9" si="1">H3*1.236*1.1</f>
        <v>1359.6000000000001</v>
      </c>
    </row>
    <row r="4" spans="1:17" ht="210" x14ac:dyDescent="0.25">
      <c r="A4" s="7">
        <v>3</v>
      </c>
      <c r="B4" s="1" t="s">
        <v>15</v>
      </c>
      <c r="C4" s="1" t="s">
        <v>16</v>
      </c>
      <c r="D4" s="1" t="s">
        <v>23</v>
      </c>
      <c r="E4" s="1" t="s">
        <v>18</v>
      </c>
      <c r="F4" s="2" t="s">
        <v>19</v>
      </c>
      <c r="G4" s="1">
        <v>50</v>
      </c>
      <c r="H4" s="1">
        <v>5000</v>
      </c>
      <c r="I4" s="1"/>
      <c r="J4" s="1" t="s">
        <v>20</v>
      </c>
      <c r="K4" s="1" t="s">
        <v>21</v>
      </c>
      <c r="L4" s="1">
        <v>4630030160373</v>
      </c>
      <c r="M4" s="3">
        <v>44120</v>
      </c>
      <c r="N4" s="1"/>
      <c r="O4" s="8"/>
      <c r="P4" s="14">
        <f t="shared" si="0"/>
        <v>5912.5000000000009</v>
      </c>
      <c r="Q4" s="14">
        <f t="shared" si="1"/>
        <v>6798.0000000000009</v>
      </c>
    </row>
    <row r="5" spans="1:17" ht="210" x14ac:dyDescent="0.25">
      <c r="A5" s="7">
        <v>4</v>
      </c>
      <c r="B5" s="1" t="s">
        <v>15</v>
      </c>
      <c r="C5" s="1" t="s">
        <v>16</v>
      </c>
      <c r="D5" s="1" t="s">
        <v>24</v>
      </c>
      <c r="E5" s="1" t="s">
        <v>18</v>
      </c>
      <c r="F5" s="2" t="s">
        <v>19</v>
      </c>
      <c r="G5" s="1">
        <v>40</v>
      </c>
      <c r="H5" s="1">
        <v>4000</v>
      </c>
      <c r="I5" s="1"/>
      <c r="J5" s="1" t="s">
        <v>20</v>
      </c>
      <c r="K5" s="1" t="s">
        <v>21</v>
      </c>
      <c r="L5" s="1">
        <v>4630030160342</v>
      </c>
      <c r="M5" s="3">
        <v>44120</v>
      </c>
      <c r="N5" s="1"/>
      <c r="O5" s="8"/>
      <c r="P5" s="14">
        <f t="shared" si="0"/>
        <v>4730</v>
      </c>
      <c r="Q5" s="14">
        <f t="shared" si="1"/>
        <v>5438.4000000000005</v>
      </c>
    </row>
    <row r="6" spans="1:17" ht="210" x14ac:dyDescent="0.25">
      <c r="A6" s="7">
        <v>5</v>
      </c>
      <c r="B6" s="1" t="s">
        <v>15</v>
      </c>
      <c r="C6" s="1" t="s">
        <v>16</v>
      </c>
      <c r="D6" s="1" t="s">
        <v>25</v>
      </c>
      <c r="E6" s="1" t="s">
        <v>18</v>
      </c>
      <c r="F6" s="2" t="s">
        <v>19</v>
      </c>
      <c r="G6" s="1">
        <v>50</v>
      </c>
      <c r="H6" s="1">
        <v>5000</v>
      </c>
      <c r="I6" s="1"/>
      <c r="J6" s="1" t="s">
        <v>20</v>
      </c>
      <c r="K6" s="1" t="s">
        <v>21</v>
      </c>
      <c r="L6" s="1">
        <v>4630030160380</v>
      </c>
      <c r="M6" s="3">
        <v>44120</v>
      </c>
      <c r="N6" s="1"/>
      <c r="O6" s="8"/>
      <c r="P6" s="14">
        <f t="shared" si="0"/>
        <v>5912.5000000000009</v>
      </c>
      <c r="Q6" s="14">
        <f t="shared" si="1"/>
        <v>6798.0000000000009</v>
      </c>
    </row>
    <row r="7" spans="1:17" ht="165" x14ac:dyDescent="0.25">
      <c r="A7" s="7">
        <v>6</v>
      </c>
      <c r="B7" s="1" t="s">
        <v>15</v>
      </c>
      <c r="C7" s="1" t="s">
        <v>26</v>
      </c>
      <c r="D7" s="1" t="s">
        <v>27</v>
      </c>
      <c r="E7" s="1" t="s">
        <v>28</v>
      </c>
      <c r="F7" s="2" t="s">
        <v>19</v>
      </c>
      <c r="G7" s="1">
        <v>40</v>
      </c>
      <c r="H7" s="1">
        <v>4000</v>
      </c>
      <c r="I7" s="1"/>
      <c r="J7" s="1" t="s">
        <v>29</v>
      </c>
      <c r="K7" s="1" t="s">
        <v>30</v>
      </c>
      <c r="L7" s="1">
        <v>4602509026046</v>
      </c>
      <c r="M7" s="3">
        <v>44120</v>
      </c>
      <c r="N7" s="1"/>
      <c r="O7" s="8"/>
      <c r="P7" s="14">
        <f t="shared" si="0"/>
        <v>4730</v>
      </c>
      <c r="Q7" s="14">
        <f t="shared" si="1"/>
        <v>5438.4000000000005</v>
      </c>
    </row>
    <row r="8" spans="1:17" ht="165" x14ac:dyDescent="0.25">
      <c r="A8" s="7">
        <v>7</v>
      </c>
      <c r="B8" s="1" t="s">
        <v>15</v>
      </c>
      <c r="C8" s="1" t="s">
        <v>26</v>
      </c>
      <c r="D8" s="1" t="s">
        <v>31</v>
      </c>
      <c r="E8" s="1" t="s">
        <v>28</v>
      </c>
      <c r="F8" s="2" t="s">
        <v>19</v>
      </c>
      <c r="G8" s="1">
        <v>100</v>
      </c>
      <c r="H8" s="1">
        <v>10000</v>
      </c>
      <c r="I8" s="1"/>
      <c r="J8" s="1" t="s">
        <v>29</v>
      </c>
      <c r="K8" s="1" t="s">
        <v>30</v>
      </c>
      <c r="L8" s="1">
        <v>4602509026039</v>
      </c>
      <c r="M8" s="3">
        <v>44120</v>
      </c>
      <c r="N8" s="1"/>
      <c r="O8" s="8"/>
      <c r="P8" s="14">
        <f t="shared" si="0"/>
        <v>11825.000000000002</v>
      </c>
      <c r="Q8" s="14">
        <f t="shared" si="1"/>
        <v>13596.000000000002</v>
      </c>
    </row>
    <row r="9" spans="1:17" ht="165.75" thickBot="1" x14ac:dyDescent="0.3">
      <c r="A9" s="9">
        <v>8</v>
      </c>
      <c r="B9" s="10" t="s">
        <v>15</v>
      </c>
      <c r="C9" s="10" t="s">
        <v>26</v>
      </c>
      <c r="D9" s="10" t="s">
        <v>32</v>
      </c>
      <c r="E9" s="10" t="s">
        <v>28</v>
      </c>
      <c r="F9" s="11" t="s">
        <v>19</v>
      </c>
      <c r="G9" s="10">
        <v>40</v>
      </c>
      <c r="H9" s="10">
        <v>4000</v>
      </c>
      <c r="I9" s="10"/>
      <c r="J9" s="10" t="s">
        <v>29</v>
      </c>
      <c r="K9" s="10" t="s">
        <v>30</v>
      </c>
      <c r="L9" s="10">
        <v>4602509026022</v>
      </c>
      <c r="M9" s="12">
        <v>44120</v>
      </c>
      <c r="N9" s="10"/>
      <c r="O9" s="13"/>
      <c r="P9" s="14">
        <f t="shared" si="0"/>
        <v>4730</v>
      </c>
      <c r="Q9" s="14">
        <f t="shared" si="1"/>
        <v>5438.4000000000005</v>
      </c>
    </row>
  </sheetData>
  <hyperlinks>
    <hyperlink ref="B1" r:id="rId1" display="javascript:__doPostBack('ctl00$plate$gr','Sort$mnn')" xr:uid="{85CD70F9-C5C6-4947-906B-2F347ECC50C6}"/>
    <hyperlink ref="C1" r:id="rId2" display="javascript:__doPostBack('ctl00$plate$gr','Sort$torg_name')" xr:uid="{915B452F-103F-4564-8FE2-87EB9BF73C2B}"/>
    <hyperlink ref="D1" r:id="rId3" display="javascript:__doPostBack('ctl00$plate$gr','Sort$dosageform')" xr:uid="{C5D3DC91-8000-4D77-9EDB-61E557A8683C}"/>
    <hyperlink ref="E1" r:id="rId4" display="javascript:__doPostBack('ctl00$plate$gr','Sort$mnf')" xr:uid="{D4418503-D67E-4F91-B8F8-BF4F75C33386}"/>
    <hyperlink ref="F1" r:id="rId5" display="javascript:__doPostBack('ctl00$plate$gr','Sort$atcCode')" xr:uid="{BA8E7FDA-4283-4DDA-846D-74AB51849F5E}"/>
    <hyperlink ref="G1" r:id="rId6" display="javascript:__doPostBack('ctl00$plate$gr','Sort$cnt')" xr:uid="{7DFAD0F8-29FA-4A8E-A8F3-8FDC3D9B3D09}"/>
    <hyperlink ref="H1" r:id="rId7" display="javascript:__doPostBack('ctl00$plate$gr','Sort$price_rub')" xr:uid="{7BA2D51D-60B6-489F-AA8C-F9389E85D6B1}"/>
    <hyperlink ref="I1" r:id="rId8" display="javascript:__doPostBack('ctl00$plate$gr','Sort$price1')" xr:uid="{842C294D-1A1B-4E01-AB34-059E3FB0A42C}"/>
    <hyperlink ref="J1" r:id="rId9" display="javascript:__doPostBack('ctl00$plate$gr','Sort$regnr')" xr:uid="{B75BC7FA-105C-40B9-953A-8701D8050226}"/>
    <hyperlink ref="K1" r:id="rId10" display="javascript:__doPostBack('ctl00$plate$gr','Sort$norder')" xr:uid="{DF354597-2864-4A56-BFC8-BA44FB9FD376}"/>
    <hyperlink ref="L1" r:id="rId11" display="javascript:__doPostBack('ctl00$plate$gr','Sort$barcode')" xr:uid="{E03644F2-77FF-4DE7-ACF3-738BFE593FA1}"/>
    <hyperlink ref="M1" r:id="rId12" display="javascript:__doPostBack('ctl00$plate$gr','Sort$dt_begin')" xr:uid="{EE84819B-D654-454A-8AB4-DEAA2CF3A650}"/>
    <hyperlink ref="N1" r:id="rId13" display="javascript:__doPostBack('ctl00$plate$gr','Sort$dt_end')" xr:uid="{04114016-6375-4E3B-928B-0EEB1CBE2C05}"/>
    <hyperlink ref="O1" r:id="rId14" display="javascript:__doPostBack('ctl00$plate$gr','Sort$ExLink')" xr:uid="{203B1B6F-079B-40E5-B774-0384C0FC1767}"/>
  </hyperlinks>
  <pageMargins left="0.7" right="0.7" top="0.75" bottom="0.75" header="0.3" footer="0.3"/>
  <pageSetup paperSize="9" orientation="portrait" verticalDpi="0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Ядыкина Ирина Александровна</dc:creator>
  <cp:lastModifiedBy>Ядыкина Ирина Александровна</cp:lastModifiedBy>
  <dcterms:created xsi:type="dcterms:W3CDTF">2020-10-19T11:47:54Z</dcterms:created>
  <dcterms:modified xsi:type="dcterms:W3CDTF">2020-10-19T11:52:51Z</dcterms:modified>
</cp:coreProperties>
</file>